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2880" yWindow="2960" windowWidth="22420" windowHeight="15620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6" i="1"/>
  <c r="I17"/>
  <c r="I18"/>
  <c r="I19"/>
  <c r="I20"/>
  <c r="I21"/>
  <c r="I22"/>
  <c r="I15"/>
  <c r="G16"/>
  <c r="G17"/>
  <c r="G18"/>
  <c r="G19"/>
  <c r="G20"/>
  <c r="G21"/>
  <c r="G22"/>
  <c r="G15"/>
  <c r="H16"/>
  <c r="H17"/>
  <c r="H18"/>
  <c r="H19"/>
  <c r="H20"/>
  <c r="H21"/>
  <c r="H22"/>
  <c r="H15"/>
</calcChain>
</file>

<file path=xl/sharedStrings.xml><?xml version="1.0" encoding="utf-8"?>
<sst xmlns="http://schemas.openxmlformats.org/spreadsheetml/2006/main" count="28" uniqueCount="22">
  <si>
    <t>position</t>
    <phoneticPr fontId="1"/>
  </si>
  <si>
    <t>z'[mm]</t>
    <phoneticPr fontId="1"/>
  </si>
  <si>
    <t>height [mm]</t>
    <phoneticPr fontId="1"/>
  </si>
  <si>
    <t>height[mm]</t>
    <phoneticPr fontId="1"/>
  </si>
  <si>
    <t>元の姿勢(1)</t>
    <rPh sb="0" eb="1">
      <t>モト</t>
    </rPh>
    <rPh sb="2" eb="4">
      <t>シセイ</t>
    </rPh>
    <phoneticPr fontId="1"/>
  </si>
  <si>
    <t>BWD end を 0.9mm 持ち上げた場合(2)</t>
    <rPh sb="16" eb="17">
      <t>モ</t>
    </rPh>
    <rPh sb="18" eb="19">
      <t>ア</t>
    </rPh>
    <rPh sb="21" eb="23">
      <t>バアイ</t>
    </rPh>
    <phoneticPr fontId="1"/>
  </si>
  <si>
    <t>元に戻した後(3)</t>
    <rPh sb="0" eb="1">
      <t>モト</t>
    </rPh>
    <rPh sb="2" eb="3">
      <t>モド</t>
    </rPh>
    <rPh sb="5" eb="6">
      <t>アト</t>
    </rPh>
    <phoneticPr fontId="1"/>
  </si>
  <si>
    <t>(2)-(3)</t>
    <phoneticPr fontId="1"/>
  </si>
  <si>
    <t>(2)-(1)</t>
    <phoneticPr fontId="1"/>
  </si>
  <si>
    <t>(*) CDC panel 側が下、ECL panel 側が上</t>
    <rPh sb="14" eb="15">
      <t>ガワ</t>
    </rPh>
    <rPh sb="16" eb="17">
      <t>シタ</t>
    </rPh>
    <rPh sb="28" eb="29">
      <t>ガワ</t>
    </rPh>
    <rPh sb="30" eb="31">
      <t>ウエ</t>
    </rPh>
    <phoneticPr fontId="1"/>
  </si>
  <si>
    <t>(*) 石定盤上にストロングバックを設置</t>
    <rPh sb="4" eb="5">
      <t>イシ</t>
    </rPh>
    <rPh sb="5" eb="7">
      <t>ジョウバン</t>
    </rPh>
    <rPh sb="7" eb="8">
      <t>ジョウ</t>
    </rPh>
    <rPh sb="18" eb="20">
      <t>セッチ</t>
    </rPh>
    <phoneticPr fontId="1"/>
  </si>
  <si>
    <t>Prototype 4 QBB の BWD end を 0.9mm 持ち上げた時の Side Rail の profile (ver. 2015/01/28)</t>
    <rPh sb="34" eb="35">
      <t>モ</t>
    </rPh>
    <rPh sb="36" eb="37">
      <t>ア</t>
    </rPh>
    <rPh sb="39" eb="40">
      <t>トキ</t>
    </rPh>
    <phoneticPr fontId="1"/>
  </si>
  <si>
    <t>シム用穴</t>
    <rPh sb="2" eb="3">
      <t>ヨウ</t>
    </rPh>
    <rPh sb="3" eb="4">
      <t>アナ</t>
    </rPh>
    <phoneticPr fontId="1"/>
  </si>
  <si>
    <t>(*) z' 軸は BWD end から FWD を見て定義。Z'=0 は BWD end</t>
    <rPh sb="7" eb="8">
      <t>ジク</t>
    </rPh>
    <rPh sb="26" eb="27">
      <t>ミ</t>
    </rPh>
    <rPh sb="28" eb="30">
      <t>テイギ</t>
    </rPh>
    <phoneticPr fontId="1"/>
  </si>
  <si>
    <t>(*) 測定点はシム用の穴とその中点に大体対応。</t>
    <rPh sb="4" eb="6">
      <t>ソクテイ</t>
    </rPh>
    <rPh sb="6" eb="7">
      <t>テン</t>
    </rPh>
    <rPh sb="10" eb="11">
      <t>ヨウ</t>
    </rPh>
    <rPh sb="12" eb="13">
      <t>アナ</t>
    </rPh>
    <rPh sb="16" eb="18">
      <t>チュウテン</t>
    </rPh>
    <rPh sb="19" eb="21">
      <t>ダイタイ</t>
    </rPh>
    <rPh sb="21" eb="23">
      <t>タイオウ</t>
    </rPh>
    <phoneticPr fontId="1"/>
  </si>
  <si>
    <t>(*) BWD end を prism enclosure 側(下側)からラボジャッキで持ち上げる。</t>
    <rPh sb="30" eb="31">
      <t>ガワ</t>
    </rPh>
    <rPh sb="32" eb="34">
      <t>シタガワ</t>
    </rPh>
    <rPh sb="44" eb="45">
      <t>モ</t>
    </rPh>
    <rPh sb="46" eb="47">
      <t>ア</t>
    </rPh>
    <phoneticPr fontId="1"/>
  </si>
  <si>
    <t>(*) 0.9mm 持ち上げると、FWD から 800mm 位置で、ストロングバックが 5um ほど持ち上がった。==&gt; ストロングバックFWD 側を始点全体を持ち上げていると想定。</t>
    <rPh sb="10" eb="11">
      <t>モ</t>
    </rPh>
    <rPh sb="12" eb="13">
      <t>ア</t>
    </rPh>
    <rPh sb="30" eb="32">
      <t>イチ</t>
    </rPh>
    <rPh sb="50" eb="51">
      <t>モ</t>
    </rPh>
    <rPh sb="52" eb="53">
      <t>ア</t>
    </rPh>
    <rPh sb="73" eb="74">
      <t>ガワ</t>
    </rPh>
    <rPh sb="75" eb="77">
      <t>シテン</t>
    </rPh>
    <rPh sb="77" eb="79">
      <t>ゼンタイ</t>
    </rPh>
    <rPh sb="80" eb="81">
      <t>モ</t>
    </rPh>
    <rPh sb="82" eb="83">
      <t>ア</t>
    </rPh>
    <rPh sb="88" eb="90">
      <t>ソウテイ</t>
    </rPh>
    <phoneticPr fontId="1"/>
  </si>
  <si>
    <t>(*) 0.9mm 持ち上げるとz'=420mm の位置で、0.24mm　持ち上がり、ラボジャッキを元に戻すと 0mm に戻る(=石定盤にストロングバックが着地する。)</t>
    <rPh sb="10" eb="11">
      <t>モ</t>
    </rPh>
    <rPh sb="12" eb="13">
      <t>ア</t>
    </rPh>
    <rPh sb="26" eb="28">
      <t>イチ</t>
    </rPh>
    <rPh sb="37" eb="38">
      <t>モ</t>
    </rPh>
    <rPh sb="39" eb="40">
      <t>ア</t>
    </rPh>
    <rPh sb="50" eb="51">
      <t>モト</t>
    </rPh>
    <rPh sb="52" eb="53">
      <t>モド</t>
    </rPh>
    <rPh sb="61" eb="62">
      <t>モド</t>
    </rPh>
    <rPh sb="65" eb="66">
      <t>イシ</t>
    </rPh>
    <rPh sb="66" eb="68">
      <t>ジョウバン</t>
    </rPh>
    <rPh sb="78" eb="80">
      <t>チャクチ</t>
    </rPh>
    <phoneticPr fontId="1"/>
  </si>
  <si>
    <t>(*) 以下 (1), (3) が元の姿勢</t>
    <rPh sb="4" eb="6">
      <t>イカ</t>
    </rPh>
    <rPh sb="17" eb="18">
      <t>モト</t>
    </rPh>
    <rPh sb="19" eb="21">
      <t>シセイ</t>
    </rPh>
    <phoneticPr fontId="1"/>
  </si>
  <si>
    <t>(*) (2) が0.9mm 持ち上げた時の姿勢</t>
    <rPh sb="15" eb="16">
      <t>モ</t>
    </rPh>
    <rPh sb="17" eb="18">
      <t>ア</t>
    </rPh>
    <rPh sb="20" eb="21">
      <t>トキ</t>
    </rPh>
    <rPh sb="22" eb="24">
      <t>シセイ</t>
    </rPh>
    <phoneticPr fontId="1"/>
  </si>
  <si>
    <t>(*) ハイトゲージで Side Rail の上面(ECL側)の石定盤からの高さを測る。</t>
    <rPh sb="23" eb="25">
      <t>ジョウメン</t>
    </rPh>
    <rPh sb="29" eb="30">
      <t>ガワ</t>
    </rPh>
    <rPh sb="32" eb="33">
      <t>イシ</t>
    </rPh>
    <rPh sb="33" eb="35">
      <t>ジョウバン</t>
    </rPh>
    <rPh sb="38" eb="39">
      <t>タカ</t>
    </rPh>
    <rPh sb="41" eb="42">
      <t>ハカ</t>
    </rPh>
    <phoneticPr fontId="1"/>
  </si>
  <si>
    <t>(3)-(1)</t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</si>
</sst>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76" fontId="0" fillId="0" borderId="0" xfId="0" applyNumberFormat="1"/>
    <xf numFmtId="176" fontId="0" fillId="0" borderId="0" xfId="0" applyNumberFormat="1" applyAlignment="1">
      <alignment horizontal="right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"/>
  <c:chart>
    <c:title>
      <c:tx>
        <c:rich>
          <a:bodyPr/>
          <a:lstStyle/>
          <a:p>
            <a:pPr>
              <a:defRPr/>
            </a:pPr>
            <a:r>
              <a:rPr lang="en-US" altLang="ja-JP"/>
              <a:t>BWD end </a:t>
            </a:r>
            <a:r>
              <a:rPr lang="ja-JP" altLang="en-US"/>
              <a:t>を</a:t>
            </a:r>
            <a:r>
              <a:rPr lang="en-US" altLang="ja-JP"/>
              <a:t>0.9mm </a:t>
            </a:r>
            <a:r>
              <a:rPr lang="ja-JP" altLang="en-US"/>
              <a:t>持ち上げた時の</a:t>
            </a:r>
            <a:endParaRPr lang="en-US" altLang="ja-JP"/>
          </a:p>
          <a:p>
            <a:pPr>
              <a:defRPr/>
            </a:pPr>
            <a:r>
              <a:rPr lang="en-US" altLang="ja-JP"/>
              <a:t>Side Rail </a:t>
            </a:r>
            <a:r>
              <a:rPr lang="ja-JP" altLang="en-US"/>
              <a:t>の </a:t>
            </a:r>
            <a:r>
              <a:rPr lang="en-US" altLang="ja-JP"/>
              <a:t>profile</a:t>
            </a:r>
            <a:endParaRPr lang="ja-JP" altLang="en-US"/>
          </a:p>
        </c:rich>
      </c:tx>
      <c:layout>
        <c:manualLayout>
          <c:xMode val="edge"/>
          <c:yMode val="edge"/>
          <c:x val="0.231205923852721"/>
          <c:y val="0.0178117012659131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Sheet1!$G$13</c:f>
              <c:strCache>
                <c:ptCount val="1"/>
                <c:pt idx="0">
                  <c:v>(2)-(1)</c:v>
                </c:pt>
              </c:strCache>
            </c:strRef>
          </c:tx>
          <c:xVal>
            <c:numRef>
              <c:f>Sheet1!$C$15:$C$22</c:f>
              <c:numCache>
                <c:formatCode>General</c:formatCode>
                <c:ptCount val="8"/>
                <c:pt idx="0">
                  <c:v>20.0</c:v>
                </c:pt>
                <c:pt idx="1">
                  <c:v>100.0</c:v>
                </c:pt>
                <c:pt idx="2">
                  <c:v>180.0</c:v>
                </c:pt>
                <c:pt idx="3">
                  <c:v>280.0</c:v>
                </c:pt>
                <c:pt idx="4">
                  <c:v>380.0</c:v>
                </c:pt>
                <c:pt idx="5">
                  <c:v>460.0</c:v>
                </c:pt>
                <c:pt idx="6">
                  <c:v>620.0</c:v>
                </c:pt>
                <c:pt idx="7">
                  <c:v>820.0</c:v>
                </c:pt>
              </c:numCache>
            </c:numRef>
          </c:xVal>
          <c:yVal>
            <c:numRef>
              <c:f>Sheet1!$G$15:$G$22</c:f>
              <c:numCache>
                <c:formatCode>0.00_ </c:formatCode>
                <c:ptCount val="8"/>
                <c:pt idx="0">
                  <c:v>0.83</c:v>
                </c:pt>
                <c:pt idx="1">
                  <c:v>0.63</c:v>
                </c:pt>
                <c:pt idx="2">
                  <c:v>0.56</c:v>
                </c:pt>
                <c:pt idx="3">
                  <c:v>0.4</c:v>
                </c:pt>
                <c:pt idx="4">
                  <c:v>0.38</c:v>
                </c:pt>
                <c:pt idx="5">
                  <c:v>0.27</c:v>
                </c:pt>
                <c:pt idx="6">
                  <c:v>0.159999999999997</c:v>
                </c:pt>
                <c:pt idx="7">
                  <c:v>0.0999999999999943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Sheet1!$H$13</c:f>
              <c:strCache>
                <c:ptCount val="1"/>
                <c:pt idx="0">
                  <c:v>(2)-(3)</c:v>
                </c:pt>
              </c:strCache>
            </c:strRef>
          </c:tx>
          <c:xVal>
            <c:numRef>
              <c:f>Sheet1!$C$15:$C$22</c:f>
              <c:numCache>
                <c:formatCode>General</c:formatCode>
                <c:ptCount val="8"/>
                <c:pt idx="0">
                  <c:v>20.0</c:v>
                </c:pt>
                <c:pt idx="1">
                  <c:v>100.0</c:v>
                </c:pt>
                <c:pt idx="2">
                  <c:v>180.0</c:v>
                </c:pt>
                <c:pt idx="3">
                  <c:v>280.0</c:v>
                </c:pt>
                <c:pt idx="4">
                  <c:v>380.0</c:v>
                </c:pt>
                <c:pt idx="5">
                  <c:v>460.0</c:v>
                </c:pt>
                <c:pt idx="6">
                  <c:v>620.0</c:v>
                </c:pt>
                <c:pt idx="7">
                  <c:v>820.0</c:v>
                </c:pt>
              </c:numCache>
            </c:numRef>
          </c:xVal>
          <c:yVal>
            <c:numRef>
              <c:f>Sheet1!$H$15:$H$22</c:f>
              <c:numCache>
                <c:formatCode>0.00_ </c:formatCode>
                <c:ptCount val="8"/>
                <c:pt idx="0">
                  <c:v>0.79</c:v>
                </c:pt>
                <c:pt idx="1">
                  <c:v>0.63</c:v>
                </c:pt>
                <c:pt idx="2">
                  <c:v>0.51</c:v>
                </c:pt>
                <c:pt idx="3">
                  <c:v>0.37</c:v>
                </c:pt>
                <c:pt idx="4">
                  <c:v>0.3</c:v>
                </c:pt>
                <c:pt idx="5">
                  <c:v>0.24</c:v>
                </c:pt>
                <c:pt idx="6">
                  <c:v>0.0600000000000023</c:v>
                </c:pt>
                <c:pt idx="7">
                  <c:v>0.0499999999999971</c:v>
                </c:pt>
              </c:numCache>
            </c:numRef>
          </c:yVal>
          <c:smooth val="1"/>
        </c:ser>
        <c:dLbls/>
        <c:axId val="428551208"/>
        <c:axId val="427969736"/>
      </c:scatterChart>
      <c:valAx>
        <c:axId val="42855120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BWD end </a:t>
                </a:r>
                <a:r>
                  <a:rPr lang="ja-JP" altLang="en-US"/>
                  <a:t>からの距離</a:t>
                </a:r>
                <a:r>
                  <a:rPr lang="en-US" altLang="ja-JP"/>
                  <a:t>[mm]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427969736"/>
        <c:crosses val="autoZero"/>
        <c:crossBetween val="midCat"/>
      </c:valAx>
      <c:valAx>
        <c:axId val="42796973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Side Rail </a:t>
                </a:r>
                <a:r>
                  <a:rPr lang="ja-JP" altLang="en-US"/>
                  <a:t>のたわみ</a:t>
                </a:r>
                <a:r>
                  <a:rPr lang="en-US" altLang="ja-JP"/>
                  <a:t>[mm]</a:t>
                </a:r>
                <a:endParaRPr lang="ja-JP" altLang="en-US"/>
              </a:p>
            </c:rich>
          </c:tx>
          <c:layout/>
        </c:title>
        <c:numFmt formatCode="0.00_ " sourceLinked="1"/>
        <c:tickLblPos val="nextTo"/>
        <c:crossAx val="428551208"/>
        <c:crosses val="autoZero"/>
        <c:crossBetween val="midCat"/>
      </c:valAx>
    </c:plotArea>
    <c:legend>
      <c:legendPos val="b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23</xdr:row>
      <xdr:rowOff>171449</xdr:rowOff>
    </xdr:from>
    <xdr:to>
      <xdr:col>9</xdr:col>
      <xdr:colOff>533400</xdr:colOff>
      <xdr:row>53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28</xdr:row>
      <xdr:rowOff>142875</xdr:rowOff>
    </xdr:from>
    <xdr:to>
      <xdr:col>4</xdr:col>
      <xdr:colOff>523875</xdr:colOff>
      <xdr:row>47</xdr:row>
      <xdr:rowOff>152400</xdr:rowOff>
    </xdr:to>
    <xdr:cxnSp macro="">
      <xdr:nvCxnSpPr>
        <xdr:cNvPr id="4" name="直線コネクタ 3"/>
        <xdr:cNvCxnSpPr/>
      </xdr:nvCxnSpPr>
      <xdr:spPr>
        <a:xfrm>
          <a:off x="3314700" y="5362575"/>
          <a:ext cx="28575" cy="3267075"/>
        </a:xfrm>
        <a:prstGeom prst="line">
          <a:avLst/>
        </a:prstGeom>
        <a:ln w="317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I22"/>
  <sheetViews>
    <sheetView tabSelected="1" topLeftCell="A21" workbookViewId="0">
      <selection activeCell="G22" sqref="G22"/>
    </sheetView>
  </sheetViews>
  <sheetFormatPr baseColWidth="12" defaultColWidth="8.83203125" defaultRowHeight="17"/>
  <cols>
    <col min="4" max="4" width="10" customWidth="1"/>
    <col min="5" max="5" width="15.6640625" customWidth="1"/>
  </cols>
  <sheetData>
    <row r="2" spans="2:9">
      <c r="B2" t="s">
        <v>11</v>
      </c>
    </row>
    <row r="3" spans="2:9">
      <c r="B3" t="s">
        <v>9</v>
      </c>
    </row>
    <row r="4" spans="2:9">
      <c r="B4" t="s">
        <v>10</v>
      </c>
    </row>
    <row r="5" spans="2:9">
      <c r="B5" t="s">
        <v>13</v>
      </c>
    </row>
    <row r="6" spans="2:9">
      <c r="B6" t="s">
        <v>14</v>
      </c>
    </row>
    <row r="7" spans="2:9">
      <c r="B7" t="s">
        <v>15</v>
      </c>
    </row>
    <row r="8" spans="2:9">
      <c r="B8" t="s">
        <v>16</v>
      </c>
    </row>
    <row r="9" spans="2:9">
      <c r="B9" t="s">
        <v>17</v>
      </c>
    </row>
    <row r="10" spans="2:9">
      <c r="B10" t="s">
        <v>20</v>
      </c>
    </row>
    <row r="11" spans="2:9">
      <c r="B11" t="s">
        <v>18</v>
      </c>
    </row>
    <row r="12" spans="2:9">
      <c r="B12" t="s">
        <v>19</v>
      </c>
    </row>
    <row r="13" spans="2:9" ht="46.5" customHeight="1">
      <c r="D13" s="3" t="s">
        <v>4</v>
      </c>
      <c r="E13" s="2" t="s">
        <v>5</v>
      </c>
      <c r="F13" s="3" t="s">
        <v>6</v>
      </c>
      <c r="G13" s="3" t="s">
        <v>8</v>
      </c>
      <c r="H13" s="1" t="s">
        <v>7</v>
      </c>
      <c r="I13" s="3" t="s">
        <v>21</v>
      </c>
    </row>
    <row r="14" spans="2:9">
      <c r="B14" t="s">
        <v>0</v>
      </c>
      <c r="C14" t="s">
        <v>1</v>
      </c>
      <c r="D14" t="s">
        <v>2</v>
      </c>
      <c r="E14" t="s">
        <v>3</v>
      </c>
      <c r="F14" t="s">
        <v>3</v>
      </c>
      <c r="G14" t="s">
        <v>3</v>
      </c>
      <c r="H14" t="s">
        <v>3</v>
      </c>
    </row>
    <row r="15" spans="2:9">
      <c r="B15" t="s">
        <v>12</v>
      </c>
      <c r="C15">
        <v>20</v>
      </c>
      <c r="D15" s="4">
        <v>0</v>
      </c>
      <c r="E15" s="5">
        <v>0.83</v>
      </c>
      <c r="F15" s="5">
        <v>0.04</v>
      </c>
      <c r="G15" s="5">
        <f>E15-D15</f>
        <v>0.83</v>
      </c>
      <c r="H15" s="4">
        <f>E15-F15</f>
        <v>0.78999999999999992</v>
      </c>
      <c r="I15" s="4">
        <f>F15-D15</f>
        <v>0.04</v>
      </c>
    </row>
    <row r="16" spans="2:9">
      <c r="C16">
        <v>100</v>
      </c>
      <c r="D16" s="4">
        <v>0.4</v>
      </c>
      <c r="E16" s="5">
        <v>1.03</v>
      </c>
      <c r="F16" s="5">
        <v>0.4</v>
      </c>
      <c r="G16" s="5">
        <f t="shared" ref="G16:G22" si="0">E16-D16</f>
        <v>0.63</v>
      </c>
      <c r="H16" s="4">
        <f t="shared" ref="H16:H22" si="1">E16-F16</f>
        <v>0.63</v>
      </c>
      <c r="I16" s="4">
        <f t="shared" ref="I16:I22" si="2">F16-D16</f>
        <v>0</v>
      </c>
    </row>
    <row r="17" spans="2:9">
      <c r="B17" t="s">
        <v>12</v>
      </c>
      <c r="C17">
        <v>180</v>
      </c>
      <c r="D17" s="4">
        <v>0.8</v>
      </c>
      <c r="E17" s="5">
        <v>1.36</v>
      </c>
      <c r="F17" s="5">
        <v>0.85</v>
      </c>
      <c r="G17" s="5">
        <f t="shared" si="0"/>
        <v>0.56000000000000005</v>
      </c>
      <c r="H17" s="4">
        <f t="shared" si="1"/>
        <v>0.51000000000000012</v>
      </c>
      <c r="I17" s="4">
        <f t="shared" si="2"/>
        <v>4.9999999999999933E-2</v>
      </c>
    </row>
    <row r="18" spans="2:9">
      <c r="C18">
        <v>280</v>
      </c>
      <c r="D18" s="4">
        <v>1.3</v>
      </c>
      <c r="E18" s="5">
        <v>1.7</v>
      </c>
      <c r="F18" s="5">
        <v>1.33</v>
      </c>
      <c r="G18" s="5">
        <f t="shared" si="0"/>
        <v>0.39999999999999991</v>
      </c>
      <c r="H18" s="4">
        <f t="shared" si="1"/>
        <v>0.36999999999999988</v>
      </c>
      <c r="I18" s="4">
        <f t="shared" si="2"/>
        <v>3.0000000000000027E-2</v>
      </c>
    </row>
    <row r="19" spans="2:9">
      <c r="B19" t="s">
        <v>12</v>
      </c>
      <c r="C19">
        <v>380</v>
      </c>
      <c r="D19" s="4">
        <v>1.75</v>
      </c>
      <c r="E19" s="5">
        <v>2.13</v>
      </c>
      <c r="F19" s="5">
        <v>1.83</v>
      </c>
      <c r="G19" s="5">
        <f t="shared" si="0"/>
        <v>0.37999999999999989</v>
      </c>
      <c r="H19" s="4">
        <f t="shared" si="1"/>
        <v>0.29999999999999982</v>
      </c>
      <c r="I19" s="4">
        <f t="shared" si="2"/>
        <v>8.0000000000000071E-2</v>
      </c>
    </row>
    <row r="20" spans="2:9">
      <c r="C20">
        <v>460</v>
      </c>
      <c r="D20" s="4">
        <v>2.2000000000000002</v>
      </c>
      <c r="E20" s="5">
        <v>2.4700000000000002</v>
      </c>
      <c r="F20" s="5">
        <v>2.23</v>
      </c>
      <c r="G20" s="5">
        <f t="shared" si="0"/>
        <v>0.27</v>
      </c>
      <c r="H20" s="4">
        <f t="shared" si="1"/>
        <v>0.24000000000000021</v>
      </c>
      <c r="I20" s="4">
        <f t="shared" si="2"/>
        <v>2.9999999999999805E-2</v>
      </c>
    </row>
    <row r="21" spans="2:9">
      <c r="B21" t="s">
        <v>12</v>
      </c>
      <c r="C21">
        <v>620</v>
      </c>
      <c r="D21" s="4">
        <v>126.5</v>
      </c>
      <c r="E21" s="5">
        <v>126.66</v>
      </c>
      <c r="F21" s="5">
        <v>126.6</v>
      </c>
      <c r="G21" s="5">
        <f t="shared" si="0"/>
        <v>0.15999999999999659</v>
      </c>
      <c r="H21" s="4">
        <f t="shared" si="1"/>
        <v>6.0000000000002274E-2</v>
      </c>
      <c r="I21" s="4">
        <f t="shared" si="2"/>
        <v>9.9999999999994316E-2</v>
      </c>
    </row>
    <row r="22" spans="2:9">
      <c r="C22">
        <v>820</v>
      </c>
      <c r="D22" s="4">
        <v>126.45</v>
      </c>
      <c r="E22" s="5">
        <v>126.55</v>
      </c>
      <c r="F22" s="5">
        <v>126.5</v>
      </c>
      <c r="G22" s="5">
        <f t="shared" si="0"/>
        <v>9.9999999999994316E-2</v>
      </c>
      <c r="H22" s="4">
        <f t="shared" si="1"/>
        <v>4.9999999999997158E-2</v>
      </c>
      <c r="I22" s="4">
        <f t="shared" si="2"/>
        <v>4.9999999999997158E-2</v>
      </c>
    </row>
  </sheetData>
  <sheetCalcPr fullCalcOnLoad="1"/>
  <phoneticPr fontI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2" defaultColWidth="8.83203125" defaultRowHeight="17"/>
  <sheetData/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2" defaultColWidth="8.83203125" defaultRowHeight="17"/>
  <sheetData/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2015-05-01T00:37:33Z</dcterms:modified>
</cp:coreProperties>
</file>